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2"/>
  <workbookPr/>
  <mc:AlternateContent xmlns:mc="http://schemas.openxmlformats.org/markup-compatibility/2006">
    <mc:Choice Requires="x15">
      <x15ac:absPath xmlns:x15ac="http://schemas.microsoft.com/office/spreadsheetml/2010/11/ac" url="/Users/gsharman/Library/CloudStorage/GoogleDrive-glenn.r.sharman@gmail.com/.shortcut-targets-by-id/1mOfN01t241ixL-hA5E-ZpysmD-vVkLFW/2022 UA CVX PETM Publication/80-Climate_of_the_Past_R1/"/>
    </mc:Choice>
  </mc:AlternateContent>
  <xr:revisionPtr revIDLastSave="0" documentId="13_ncr:1_{1CB56589-71A5-244C-8B53-AF8ED19ADFE7}" xr6:coauthVersionLast="47" xr6:coauthVersionMax="47" xr10:uidLastSave="{00000000-0000-0000-0000-000000000000}"/>
  <bookViews>
    <workbookView xWindow="17600" yWindow="2960" windowWidth="33600" windowHeight="1890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5" roundtripDataSignature="AMtx7miagPYx5KQz/9p6lT4Aik+E7OTLgg=="/>
    </ext>
  </extLst>
</workbook>
</file>

<file path=xl/calcChain.xml><?xml version="1.0" encoding="utf-8"?>
<calcChain xmlns="http://schemas.openxmlformats.org/spreadsheetml/2006/main">
  <c r="H19" i="1" l="1"/>
  <c r="F19" i="1"/>
  <c r="E19" i="1"/>
  <c r="B15" i="1"/>
  <c r="D14" i="1"/>
  <c r="B14" i="1"/>
  <c r="D13" i="1"/>
  <c r="C13" i="1"/>
  <c r="B13" i="1"/>
  <c r="F23" i="1"/>
  <c r="E23" i="1"/>
  <c r="D23" i="1"/>
  <c r="F22" i="1"/>
  <c r="G22" i="1" s="1"/>
  <c r="E22" i="1"/>
  <c r="D22" i="1"/>
  <c r="G21" i="1"/>
  <c r="F21" i="1"/>
  <c r="I21" i="1" s="1"/>
  <c r="E21" i="1"/>
  <c r="H21" i="1" s="1"/>
  <c r="J21" i="1" s="1"/>
  <c r="D21" i="1"/>
  <c r="F20" i="1"/>
  <c r="I20" i="1" s="1"/>
  <c r="E20" i="1"/>
  <c r="H20" i="1" s="1"/>
  <c r="J20" i="1" s="1"/>
  <c r="D20" i="1"/>
  <c r="D19" i="1"/>
  <c r="C14" i="1"/>
  <c r="D7" i="1"/>
  <c r="D6" i="1"/>
  <c r="D5" i="1"/>
  <c r="D4" i="1"/>
  <c r="K21" i="1" l="1"/>
  <c r="C15" i="1"/>
  <c r="H22" i="1"/>
  <c r="J22" i="1" s="1"/>
  <c r="I19" i="1"/>
  <c r="K20" i="1"/>
  <c r="D15" i="1"/>
  <c r="H23" i="1"/>
  <c r="I23" i="1"/>
  <c r="G19" i="1"/>
  <c r="I22" i="1"/>
  <c r="G20" i="1"/>
  <c r="G23" i="1"/>
  <c r="J23" i="1" l="1"/>
  <c r="K23" i="1" s="1"/>
  <c r="J19" i="1"/>
  <c r="K19" i="1" s="1"/>
  <c r="K22" i="1"/>
</calcChain>
</file>

<file path=xl/sharedStrings.xml><?xml version="1.0" encoding="utf-8"?>
<sst xmlns="http://schemas.openxmlformats.org/spreadsheetml/2006/main" count="45" uniqueCount="36">
  <si>
    <t>Lower (ft MD)</t>
  </si>
  <si>
    <t>Upper (ft MD)</t>
  </si>
  <si>
    <t>Average (ft MD)</t>
  </si>
  <si>
    <t>Notes</t>
  </si>
  <si>
    <t>Apectodinium acme</t>
  </si>
  <si>
    <t>Onset of main CIE</t>
  </si>
  <si>
    <t>CIE inferred to begin between samples 130-129</t>
  </si>
  <si>
    <t>Onset of CIE recovery</t>
  </si>
  <si>
    <t>CIE recovery inferred to begin between samples 102 and 104, possibly coinciding with change from LF-1b to LF-2 lithofacies at 31598.1 ft</t>
  </si>
  <si>
    <t>End of CIE</t>
  </si>
  <si>
    <t>End of CIE inferred between samples 83 and 82</t>
  </si>
  <si>
    <t>Westerhold et al. (2018)</t>
  </si>
  <si>
    <t>Lower</t>
  </si>
  <si>
    <t>Upper</t>
  </si>
  <si>
    <t>Average</t>
  </si>
  <si>
    <t>CIE thickness (ft)</t>
  </si>
  <si>
    <t>CIE thickness (m)</t>
  </si>
  <si>
    <t>Average sedimentation rate (m/k.y.)</t>
  </si>
  <si>
    <t>Depth (ft MD)</t>
  </si>
  <si>
    <t>Lag (m)</t>
  </si>
  <si>
    <t>Lag (k.y.)</t>
  </si>
  <si>
    <t>Event</t>
  </si>
  <si>
    <t>Minimum</t>
  </si>
  <si>
    <t>Maximum</t>
  </si>
  <si>
    <t>±</t>
  </si>
  <si>
    <t>Onset of LF1a deposition</t>
  </si>
  <si>
    <t>End of low bioturbation</t>
  </si>
  <si>
    <t>Change in mudstone geochem</t>
  </si>
  <si>
    <t>Inferred to occur between samples 117 and 116</t>
  </si>
  <si>
    <t>Onset of LF1b deposition</t>
  </si>
  <si>
    <t>Change in sandstone geochem</t>
  </si>
  <si>
    <t>Inferred to occur between samples 97 and 96</t>
  </si>
  <si>
    <t>MD = measured depth</t>
  </si>
  <si>
    <t>Westerhold, T., Röhl, U., Wilkens, R. H., Gingerich, P. D., Clyde, W. C., Wing, S. L., Bowen, G. J., and Kraus, M. J.: Synchronizing early Eocene deep-sea and continental records - Cyclostratigraphic age models for the Bighorn Basin Coring Project drill cores, Clim. Past, 14, 303–319, https://doi.org/10.5194/cp-14-303-2018, 2018.</t>
  </si>
  <si>
    <t>Duration of CIE (k.y.)</t>
  </si>
  <si>
    <t>Table S4. Lag time analysis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</si>
</sst>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4" x14ac:knownFonts="1">
    <font>
      <sz val="12"/>
      <color theme="1"/>
      <name val="Calibri"/>
      <scheme val="minor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sz val="12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2" fontId="1" fillId="0" borderId="0" xfId="0" applyNumberFormat="1" applyFont="1" applyAlignment="1">
      <alignment horizontal="center"/>
    </xf>
    <xf numFmtId="1" fontId="1" fillId="0" borderId="0" xfId="0" applyNumberFormat="1" applyFont="1"/>
    <xf numFmtId="164" fontId="1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center"/>
    </xf>
    <xf numFmtId="164" fontId="1" fillId="0" borderId="0" xfId="0" applyNumberFormat="1" applyFont="1"/>
    <xf numFmtId="0" fontId="1" fillId="0" borderId="0" xfId="0" applyFont="1" applyAlignment="1">
      <alignment horizontal="center"/>
    </xf>
    <xf numFmtId="0" fontId="0" fillId="0" borderId="0" xfId="0"/>
    <xf numFmtId="0" fontId="3" fillId="0" borderId="0" xfId="0" applyFont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3"/>
  <sheetViews>
    <sheetView tabSelected="1" workbookViewId="0"/>
  </sheetViews>
  <sheetFormatPr baseColWidth="10" defaultColWidth="11.1640625" defaultRowHeight="15" customHeight="1" x14ac:dyDescent="0.2"/>
  <cols>
    <col min="1" max="1" width="29.83203125" bestFit="1" customWidth="1"/>
    <col min="2" max="2" width="13.33203125" customWidth="1"/>
    <col min="3" max="4" width="13.6640625" customWidth="1"/>
    <col min="5" max="6" width="11.1640625" customWidth="1"/>
    <col min="7" max="26" width="10.5" customWidth="1"/>
  </cols>
  <sheetData>
    <row r="1" spans="1:26" ht="15.75" customHeight="1" x14ac:dyDescent="0.2">
      <c r="A1" s="1" t="s">
        <v>35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5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customHeight="1" x14ac:dyDescent="0.2">
      <c r="A3" s="1"/>
      <c r="B3" s="2" t="s">
        <v>0</v>
      </c>
      <c r="C3" s="2" t="s">
        <v>1</v>
      </c>
      <c r="D3" s="2" t="s">
        <v>2</v>
      </c>
      <c r="E3" s="1" t="s">
        <v>3</v>
      </c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5.75" customHeight="1" x14ac:dyDescent="0.2">
      <c r="A4" s="3" t="s">
        <v>4</v>
      </c>
      <c r="B4" s="2">
        <v>31634.7</v>
      </c>
      <c r="C4" s="2">
        <v>31634.7</v>
      </c>
      <c r="D4" s="4">
        <f t="shared" ref="D4:D7" si="0">AVERAGE(B4:C4)</f>
        <v>31634.7</v>
      </c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.75" customHeight="1" x14ac:dyDescent="0.2">
      <c r="A5" s="1" t="s">
        <v>5</v>
      </c>
      <c r="B5" s="2">
        <v>31624.3</v>
      </c>
      <c r="C5" s="2">
        <v>31622.1</v>
      </c>
      <c r="D5" s="4">
        <f t="shared" si="0"/>
        <v>31623.199999999997</v>
      </c>
      <c r="E5" s="1" t="s">
        <v>6</v>
      </c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customHeight="1" x14ac:dyDescent="0.2">
      <c r="A6" s="1" t="s">
        <v>7</v>
      </c>
      <c r="B6" s="2">
        <v>31595.85</v>
      </c>
      <c r="C6" s="2">
        <v>31598.400000000001</v>
      </c>
      <c r="D6" s="4">
        <f t="shared" si="0"/>
        <v>31597.125</v>
      </c>
      <c r="E6" s="1" t="s">
        <v>8</v>
      </c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.75" customHeight="1" x14ac:dyDescent="0.2">
      <c r="A7" s="1" t="s">
        <v>9</v>
      </c>
      <c r="B7" s="2">
        <v>31580.7</v>
      </c>
      <c r="C7" s="2">
        <v>31580</v>
      </c>
      <c r="D7" s="4">
        <f t="shared" si="0"/>
        <v>31580.35</v>
      </c>
      <c r="E7" s="1" t="s">
        <v>10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5" customHeight="1" x14ac:dyDescent="0.2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5" customHeight="1" x14ac:dyDescent="0.2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.75" customHeight="1" x14ac:dyDescent="0.2">
      <c r="A10" s="1" t="s">
        <v>34</v>
      </c>
      <c r="B10" s="5">
        <v>200</v>
      </c>
      <c r="C10" s="1" t="s">
        <v>11</v>
      </c>
      <c r="D10" s="1"/>
      <c r="E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.75" customHeight="1" x14ac:dyDescent="0.2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.75" customHeight="1" x14ac:dyDescent="0.2">
      <c r="A12" s="1"/>
      <c r="B12" s="2" t="s">
        <v>12</v>
      </c>
      <c r="C12" s="2" t="s">
        <v>13</v>
      </c>
      <c r="D12" s="2" t="s">
        <v>14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.75" customHeight="1" x14ac:dyDescent="0.2">
      <c r="A13" s="1" t="s">
        <v>15</v>
      </c>
      <c r="B13" s="2">
        <f>C5-B7</f>
        <v>41.399999999997817</v>
      </c>
      <c r="C13" s="2">
        <f>B5-C7</f>
        <v>44.299999999999272</v>
      </c>
      <c r="D13" s="6">
        <f>AVERAGE(B13:C13)</f>
        <v>42.849999999998545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5.75" customHeight="1" x14ac:dyDescent="0.2">
      <c r="A14" s="1" t="s">
        <v>16</v>
      </c>
      <c r="B14" s="6">
        <f>B13*0.3048</f>
        <v>12.618719999999335</v>
      </c>
      <c r="C14" s="6">
        <f t="shared" ref="C14" si="1">C13*0.3048</f>
        <v>13.502639999999779</v>
      </c>
      <c r="D14" s="6">
        <f>AVERAGE(B14:C14)</f>
        <v>13.060679999999557</v>
      </c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5.75" customHeight="1" x14ac:dyDescent="0.2">
      <c r="A15" s="1" t="s">
        <v>17</v>
      </c>
      <c r="B15" s="7">
        <f>B14/$B$10</f>
        <v>6.3093599999996683E-2</v>
      </c>
      <c r="C15" s="7">
        <f t="shared" ref="C15" si="2">C14/$B$10</f>
        <v>6.7513199999998899E-2</v>
      </c>
      <c r="D15" s="7">
        <f t="shared" ref="D15" si="3">AVERAGE(B15:C15)</f>
        <v>6.5303399999997791E-2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.75" customHeight="1" x14ac:dyDescent="0.2">
      <c r="A16" s="1"/>
      <c r="B16" s="8"/>
      <c r="C16" s="8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.75" customHeight="1" x14ac:dyDescent="0.2">
      <c r="A17" s="1"/>
      <c r="B17" s="9" t="s">
        <v>18</v>
      </c>
      <c r="C17" s="10"/>
      <c r="D17" s="10"/>
      <c r="E17" s="9" t="s">
        <v>19</v>
      </c>
      <c r="F17" s="10"/>
      <c r="G17" s="10"/>
      <c r="H17" s="9" t="s">
        <v>20</v>
      </c>
      <c r="I17" s="10"/>
      <c r="J17" s="10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.75" customHeight="1" x14ac:dyDescent="0.2">
      <c r="A18" s="1" t="s">
        <v>21</v>
      </c>
      <c r="B18" s="2" t="s">
        <v>22</v>
      </c>
      <c r="C18" s="2" t="s">
        <v>23</v>
      </c>
      <c r="D18" s="2" t="s">
        <v>14</v>
      </c>
      <c r="E18" s="2" t="s">
        <v>22</v>
      </c>
      <c r="F18" s="2" t="s">
        <v>23</v>
      </c>
      <c r="G18" s="2" t="s">
        <v>14</v>
      </c>
      <c r="H18" s="2" t="s">
        <v>22</v>
      </c>
      <c r="I18" s="2" t="s">
        <v>23</v>
      </c>
      <c r="J18" s="2" t="s">
        <v>14</v>
      </c>
      <c r="K18" s="2" t="s">
        <v>24</v>
      </c>
      <c r="L18" s="1" t="s">
        <v>3</v>
      </c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.75" customHeight="1" x14ac:dyDescent="0.2">
      <c r="A19" s="1" t="s">
        <v>25</v>
      </c>
      <c r="B19" s="2">
        <v>31616.6</v>
      </c>
      <c r="C19" s="2">
        <v>31616.6</v>
      </c>
      <c r="D19" s="2">
        <f t="shared" ref="D19:D23" si="4">AVERAGE(B19:C19)</f>
        <v>31616.6</v>
      </c>
      <c r="E19" s="6">
        <f>($C$5-$B19)*0.3048</f>
        <v>1.6764000000000001</v>
      </c>
      <c r="F19" s="6">
        <f>($B$5-$C19)*0.3048</f>
        <v>2.3469600000002218</v>
      </c>
      <c r="G19" s="6">
        <f t="shared" ref="G19:G23" si="5">AVERAGE(E19:F19)</f>
        <v>2.0116800000001112</v>
      </c>
      <c r="H19" s="6">
        <f>$E19/$C$14*$B$10</f>
        <v>24.830699774266773</v>
      </c>
      <c r="I19" s="6">
        <f t="shared" ref="I19:I23" si="6">$F19/$B$14*$B$10</f>
        <v>37.198067632855711</v>
      </c>
      <c r="J19" s="6">
        <f t="shared" ref="J19:J23" si="7">AVERAGE(H19:I19)</f>
        <v>31.014383703561244</v>
      </c>
      <c r="K19" s="6">
        <f t="shared" ref="K19:K23" si="8">I19-J19</f>
        <v>6.1836839292944674</v>
      </c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.75" customHeight="1" x14ac:dyDescent="0.2">
      <c r="A20" s="1" t="s">
        <v>26</v>
      </c>
      <c r="B20" s="2">
        <v>31614.2</v>
      </c>
      <c r="C20" s="2">
        <v>31614.2</v>
      </c>
      <c r="D20" s="2">
        <f t="shared" si="4"/>
        <v>31614.2</v>
      </c>
      <c r="E20" s="6">
        <f t="shared" ref="E20:E23" si="9">($C$5-$B20)*0.3048</f>
        <v>2.4079199999993346</v>
      </c>
      <c r="F20" s="6">
        <f t="shared" ref="F20:F23" si="10">($B$5-$C20)*0.3048</f>
        <v>3.0784799999995567</v>
      </c>
      <c r="G20" s="6">
        <f t="shared" si="5"/>
        <v>2.7431999999994456</v>
      </c>
      <c r="H20" s="6">
        <f t="shared" ref="H20:H23" si="11">$E20/$C$14*$B$10</f>
        <v>35.66591422120969</v>
      </c>
      <c r="I20" s="6">
        <f t="shared" si="6"/>
        <v>48.792270531396511</v>
      </c>
      <c r="J20" s="6">
        <f t="shared" si="7"/>
        <v>42.2290923763031</v>
      </c>
      <c r="K20" s="6">
        <f t="shared" si="8"/>
        <v>6.5631781550934107</v>
      </c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.75" customHeight="1" x14ac:dyDescent="0.2">
      <c r="A21" s="1" t="s">
        <v>27</v>
      </c>
      <c r="B21" s="2">
        <v>31609.5</v>
      </c>
      <c r="C21" s="2">
        <v>31610.55</v>
      </c>
      <c r="D21" s="2">
        <f t="shared" si="4"/>
        <v>31610.025000000001</v>
      </c>
      <c r="E21" s="6">
        <f t="shared" si="9"/>
        <v>3.8404799999995567</v>
      </c>
      <c r="F21" s="6">
        <f t="shared" si="10"/>
        <v>4.1909999999999998</v>
      </c>
      <c r="G21" s="6">
        <f t="shared" si="5"/>
        <v>4.015739999999778</v>
      </c>
      <c r="H21" s="6">
        <f t="shared" si="11"/>
        <v>56.884875846495497</v>
      </c>
      <c r="I21" s="6">
        <f t="shared" si="6"/>
        <v>66.425120772950351</v>
      </c>
      <c r="J21" s="6">
        <f t="shared" si="7"/>
        <v>61.654998309722927</v>
      </c>
      <c r="K21" s="6">
        <f t="shared" si="8"/>
        <v>4.7701224632274233</v>
      </c>
      <c r="L21" s="1" t="s">
        <v>28</v>
      </c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customHeight="1" x14ac:dyDescent="0.2">
      <c r="A22" s="1" t="s">
        <v>29</v>
      </c>
      <c r="B22" s="2">
        <v>31608.2</v>
      </c>
      <c r="C22" s="2">
        <v>31608.2</v>
      </c>
      <c r="D22" s="2">
        <f t="shared" si="4"/>
        <v>31608.2</v>
      </c>
      <c r="E22" s="6">
        <f t="shared" si="9"/>
        <v>4.2367199999993348</v>
      </c>
      <c r="F22" s="6">
        <f t="shared" si="10"/>
        <v>4.9072799999995569</v>
      </c>
      <c r="G22" s="6">
        <f t="shared" si="5"/>
        <v>4.5719999999994458</v>
      </c>
      <c r="H22" s="6">
        <f t="shared" si="11"/>
        <v>62.753950338591622</v>
      </c>
      <c r="I22" s="6">
        <f t="shared" si="6"/>
        <v>77.777777777774844</v>
      </c>
      <c r="J22" s="6">
        <f t="shared" si="7"/>
        <v>70.26586405818324</v>
      </c>
      <c r="K22" s="6">
        <f t="shared" si="8"/>
        <v>7.5119137195916039</v>
      </c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customHeight="1" x14ac:dyDescent="0.2">
      <c r="A23" s="1" t="s">
        <v>30</v>
      </c>
      <c r="B23" s="2">
        <v>31590.97</v>
      </c>
      <c r="C23" s="2">
        <v>31591.9</v>
      </c>
      <c r="D23" s="2">
        <f t="shared" si="4"/>
        <v>31591.435000000001</v>
      </c>
      <c r="E23" s="6">
        <f t="shared" si="9"/>
        <v>9.4884239999992026</v>
      </c>
      <c r="F23" s="6">
        <f t="shared" si="10"/>
        <v>9.8755199999993355</v>
      </c>
      <c r="G23" s="6">
        <f t="shared" si="5"/>
        <v>9.6819719999992699</v>
      </c>
      <c r="H23" s="6">
        <f t="shared" si="11"/>
        <v>140.54176072233813</v>
      </c>
      <c r="I23" s="6">
        <f t="shared" si="6"/>
        <v>156.52173913043251</v>
      </c>
      <c r="J23" s="6">
        <f t="shared" si="7"/>
        <v>148.53174992638532</v>
      </c>
      <c r="K23" s="6">
        <f t="shared" si="8"/>
        <v>7.9899892040471912</v>
      </c>
      <c r="L23" s="1" t="s">
        <v>31</v>
      </c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customHeight="1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customHeight="1" x14ac:dyDescent="0.2">
      <c r="A25" s="1" t="s">
        <v>3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customHeight="1" x14ac:dyDescent="0.2">
      <c r="A26" s="1" t="s">
        <v>32</v>
      </c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customHeight="1" x14ac:dyDescent="0.2">
      <c r="A27" s="11" t="s">
        <v>33</v>
      </c>
      <c r="B27" s="10"/>
      <c r="C27" s="10"/>
      <c r="D27" s="10"/>
      <c r="E27" s="10"/>
      <c r="F27" s="10"/>
      <c r="G27" s="10"/>
      <c r="H27" s="10"/>
      <c r="I27" s="10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customHeight="1" x14ac:dyDescent="0.2">
      <c r="A28" s="10"/>
      <c r="B28" s="10"/>
      <c r="C28" s="10"/>
      <c r="D28" s="10"/>
      <c r="E28" s="10"/>
      <c r="F28" s="10"/>
      <c r="G28" s="10"/>
      <c r="H28" s="10"/>
      <c r="I28" s="10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customHeight="1" x14ac:dyDescent="0.2">
      <c r="A29" s="10"/>
      <c r="B29" s="10"/>
      <c r="C29" s="10"/>
      <c r="D29" s="10"/>
      <c r="E29" s="10"/>
      <c r="F29" s="10"/>
      <c r="G29" s="10"/>
      <c r="H29" s="10"/>
      <c r="I29" s="10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customHeight="1" x14ac:dyDescent="0.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customHeight="1" x14ac:dyDescent="0.2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 x14ac:dyDescent="0.2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customHeight="1" x14ac:dyDescent="0.2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customHeight="1" x14ac:dyDescent="0.2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customHeight="1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 x14ac:dyDescent="0.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 x14ac:dyDescent="0.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 x14ac:dyDescent="0.2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 x14ac:dyDescent="0.2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 x14ac:dyDescent="0.2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 x14ac:dyDescent="0.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 x14ac:dyDescent="0.2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 x14ac:dyDescent="0.2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 x14ac:dyDescent="0.2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 x14ac:dyDescent="0.2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 x14ac:dyDescent="0.2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 x14ac:dyDescent="0.2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 x14ac:dyDescent="0.2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 x14ac:dyDescent="0.2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 x14ac:dyDescent="0.2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 x14ac:dyDescent="0.2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 x14ac:dyDescent="0.2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 x14ac:dyDescent="0.2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 x14ac:dyDescent="0.2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 x14ac:dyDescent="0.2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 x14ac:dyDescent="0.2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 x14ac:dyDescent="0.2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 x14ac:dyDescent="0.2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 x14ac:dyDescent="0.2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 x14ac:dyDescent="0.2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 x14ac:dyDescent="0.2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 x14ac:dyDescent="0.2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 x14ac:dyDescent="0.2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 x14ac:dyDescent="0.2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 x14ac:dyDescent="0.2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 x14ac:dyDescent="0.2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 x14ac:dyDescent="0.2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 x14ac:dyDescent="0.2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 x14ac:dyDescent="0.2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 x14ac:dyDescent="0.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 x14ac:dyDescent="0.2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 x14ac:dyDescent="0.2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 x14ac:dyDescent="0.2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 x14ac:dyDescent="0.2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 x14ac:dyDescent="0.2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 x14ac:dyDescent="0.2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 x14ac:dyDescent="0.2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 x14ac:dyDescent="0.2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 x14ac:dyDescent="0.2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 x14ac:dyDescent="0.2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 x14ac:dyDescent="0.2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 x14ac:dyDescent="0.2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 x14ac:dyDescent="0.2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 x14ac:dyDescent="0.2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 x14ac:dyDescent="0.2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 x14ac:dyDescent="0.2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 x14ac:dyDescent="0.2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 x14ac:dyDescent="0.2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 x14ac:dyDescent="0.2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 x14ac:dyDescent="0.2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 x14ac:dyDescent="0.2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 x14ac:dyDescent="0.2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 x14ac:dyDescent="0.2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 x14ac:dyDescent="0.2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 x14ac:dyDescent="0.2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 x14ac:dyDescent="0.2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 x14ac:dyDescent="0.2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 x14ac:dyDescent="0.2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 x14ac:dyDescent="0.2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 x14ac:dyDescent="0.2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 x14ac:dyDescent="0.2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 x14ac:dyDescent="0.2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 x14ac:dyDescent="0.2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 x14ac:dyDescent="0.2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 x14ac:dyDescent="0.2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 x14ac:dyDescent="0.2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 x14ac:dyDescent="0.2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 x14ac:dyDescent="0.2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 x14ac:dyDescent="0.2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 x14ac:dyDescent="0.2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 x14ac:dyDescent="0.2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 x14ac:dyDescent="0.2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 x14ac:dyDescent="0.2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 x14ac:dyDescent="0.2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 x14ac:dyDescent="0.2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 x14ac:dyDescent="0.2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 x14ac:dyDescent="0.2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 x14ac:dyDescent="0.2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 x14ac:dyDescent="0.2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 x14ac:dyDescent="0.2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 x14ac:dyDescent="0.2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 x14ac:dyDescent="0.2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 x14ac:dyDescent="0.2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 x14ac:dyDescent="0.2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 x14ac:dyDescent="0.2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 x14ac:dyDescent="0.2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 x14ac:dyDescent="0.2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 x14ac:dyDescent="0.2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 x14ac:dyDescent="0.2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 x14ac:dyDescent="0.2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 x14ac:dyDescent="0.2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 x14ac:dyDescent="0.2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 x14ac:dyDescent="0.2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 x14ac:dyDescent="0.2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 x14ac:dyDescent="0.2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 x14ac:dyDescent="0.2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 x14ac:dyDescent="0.2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 x14ac:dyDescent="0.2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 x14ac:dyDescent="0.2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 x14ac:dyDescent="0.2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 x14ac:dyDescent="0.2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 x14ac:dyDescent="0.2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 x14ac:dyDescent="0.2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 x14ac:dyDescent="0.2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 x14ac:dyDescent="0.2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 x14ac:dyDescent="0.2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 x14ac:dyDescent="0.2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 x14ac:dyDescent="0.2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 x14ac:dyDescent="0.2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 x14ac:dyDescent="0.2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 x14ac:dyDescent="0.2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 x14ac:dyDescent="0.2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 x14ac:dyDescent="0.2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 x14ac:dyDescent="0.2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 x14ac:dyDescent="0.2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 x14ac:dyDescent="0.2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 x14ac:dyDescent="0.2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 x14ac:dyDescent="0.2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 x14ac:dyDescent="0.2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 x14ac:dyDescent="0.2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 x14ac:dyDescent="0.2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 x14ac:dyDescent="0.2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 x14ac:dyDescent="0.2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 x14ac:dyDescent="0.2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 x14ac:dyDescent="0.2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 x14ac:dyDescent="0.2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 x14ac:dyDescent="0.2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 x14ac:dyDescent="0.2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 x14ac:dyDescent="0.2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 x14ac:dyDescent="0.2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 x14ac:dyDescent="0.2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 x14ac:dyDescent="0.2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 x14ac:dyDescent="0.2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 x14ac:dyDescent="0.2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 x14ac:dyDescent="0.2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 x14ac:dyDescent="0.2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 x14ac:dyDescent="0.2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 x14ac:dyDescent="0.2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 x14ac:dyDescent="0.2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 x14ac:dyDescent="0.2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 x14ac:dyDescent="0.2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 x14ac:dyDescent="0.2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 x14ac:dyDescent="0.2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 x14ac:dyDescent="0.2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 x14ac:dyDescent="0.2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 x14ac:dyDescent="0.2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 x14ac:dyDescent="0.2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 x14ac:dyDescent="0.2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 x14ac:dyDescent="0.2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 x14ac:dyDescent="0.2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 x14ac:dyDescent="0.2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 x14ac:dyDescent="0.2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 x14ac:dyDescent="0.2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 x14ac:dyDescent="0.2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 x14ac:dyDescent="0.2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 x14ac:dyDescent="0.2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 x14ac:dyDescent="0.2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 x14ac:dyDescent="0.2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 x14ac:dyDescent="0.2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 x14ac:dyDescent="0.2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 x14ac:dyDescent="0.2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 x14ac:dyDescent="0.2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 x14ac:dyDescent="0.2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 x14ac:dyDescent="0.2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 x14ac:dyDescent="0.2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 x14ac:dyDescent="0.2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 x14ac:dyDescent="0.2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 x14ac:dyDescent="0.2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 x14ac:dyDescent="0.2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 x14ac:dyDescent="0.2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 x14ac:dyDescent="0.2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 x14ac:dyDescent="0.2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 x14ac:dyDescent="0.2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 x14ac:dyDescent="0.2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 x14ac:dyDescent="0.2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 x14ac:dyDescent="0.2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 x14ac:dyDescent="0.2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 x14ac:dyDescent="0.2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 x14ac:dyDescent="0.2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 x14ac:dyDescent="0.2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 x14ac:dyDescent="0.2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 x14ac:dyDescent="0.2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 x14ac:dyDescent="0.2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 x14ac:dyDescent="0.2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 x14ac:dyDescent="0.2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 x14ac:dyDescent="0.2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 x14ac:dyDescent="0.2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 x14ac:dyDescent="0.2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 x14ac:dyDescent="0.2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 x14ac:dyDescent="0.2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 x14ac:dyDescent="0.2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 x14ac:dyDescent="0.2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 x14ac:dyDescent="0.2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 x14ac:dyDescent="0.2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 x14ac:dyDescent="0.2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 x14ac:dyDescent="0.2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 x14ac:dyDescent="0.2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 x14ac:dyDescent="0.2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 x14ac:dyDescent="0.2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 x14ac:dyDescent="0.2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 x14ac:dyDescent="0.2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 x14ac:dyDescent="0.2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 x14ac:dyDescent="0.2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 x14ac:dyDescent="0.2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 x14ac:dyDescent="0.2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 x14ac:dyDescent="0.2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 x14ac:dyDescent="0.2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 x14ac:dyDescent="0.2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 x14ac:dyDescent="0.2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 x14ac:dyDescent="0.2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 x14ac:dyDescent="0.2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 x14ac:dyDescent="0.2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 x14ac:dyDescent="0.2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 x14ac:dyDescent="0.2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 x14ac:dyDescent="0.2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 x14ac:dyDescent="0.2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 x14ac:dyDescent="0.2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 x14ac:dyDescent="0.2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 x14ac:dyDescent="0.2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 x14ac:dyDescent="0.2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 x14ac:dyDescent="0.2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 x14ac:dyDescent="0.2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 x14ac:dyDescent="0.2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 x14ac:dyDescent="0.2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 x14ac:dyDescent="0.2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 x14ac:dyDescent="0.2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 x14ac:dyDescent="0.2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 x14ac:dyDescent="0.2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 x14ac:dyDescent="0.2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 x14ac:dyDescent="0.2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 x14ac:dyDescent="0.2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 x14ac:dyDescent="0.2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 x14ac:dyDescent="0.2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 x14ac:dyDescent="0.2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 x14ac:dyDescent="0.2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 x14ac:dyDescent="0.2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 x14ac:dyDescent="0.2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 x14ac:dyDescent="0.2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 x14ac:dyDescent="0.2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 x14ac:dyDescent="0.2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 x14ac:dyDescent="0.2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 x14ac:dyDescent="0.2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 x14ac:dyDescent="0.2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 x14ac:dyDescent="0.2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 x14ac:dyDescent="0.2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 x14ac:dyDescent="0.2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 x14ac:dyDescent="0.2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 x14ac:dyDescent="0.2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 x14ac:dyDescent="0.2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 x14ac:dyDescent="0.2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 x14ac:dyDescent="0.2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 x14ac:dyDescent="0.2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 x14ac:dyDescent="0.2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 x14ac:dyDescent="0.2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 x14ac:dyDescent="0.2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 x14ac:dyDescent="0.2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 x14ac:dyDescent="0.2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 x14ac:dyDescent="0.2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 x14ac:dyDescent="0.2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 x14ac:dyDescent="0.2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 x14ac:dyDescent="0.2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 x14ac:dyDescent="0.2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 x14ac:dyDescent="0.2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 x14ac:dyDescent="0.2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 x14ac:dyDescent="0.2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 x14ac:dyDescent="0.2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 x14ac:dyDescent="0.2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 x14ac:dyDescent="0.2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 x14ac:dyDescent="0.2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 x14ac:dyDescent="0.2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 x14ac:dyDescent="0.2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 x14ac:dyDescent="0.2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 x14ac:dyDescent="0.2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 x14ac:dyDescent="0.2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 x14ac:dyDescent="0.2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 x14ac:dyDescent="0.2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 x14ac:dyDescent="0.2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 x14ac:dyDescent="0.2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 x14ac:dyDescent="0.2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 x14ac:dyDescent="0.2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 x14ac:dyDescent="0.2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 x14ac:dyDescent="0.2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 x14ac:dyDescent="0.2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 x14ac:dyDescent="0.2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 x14ac:dyDescent="0.2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 x14ac:dyDescent="0.2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 x14ac:dyDescent="0.2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 x14ac:dyDescent="0.2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 x14ac:dyDescent="0.2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 x14ac:dyDescent="0.2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 x14ac:dyDescent="0.2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 x14ac:dyDescent="0.2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 x14ac:dyDescent="0.2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 x14ac:dyDescent="0.2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 x14ac:dyDescent="0.2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 x14ac:dyDescent="0.2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 x14ac:dyDescent="0.2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 x14ac:dyDescent="0.2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 x14ac:dyDescent="0.2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 x14ac:dyDescent="0.2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 x14ac:dyDescent="0.2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 x14ac:dyDescent="0.2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 x14ac:dyDescent="0.2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 x14ac:dyDescent="0.2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 x14ac:dyDescent="0.2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 x14ac:dyDescent="0.2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 x14ac:dyDescent="0.2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 x14ac:dyDescent="0.2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 x14ac:dyDescent="0.2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 x14ac:dyDescent="0.2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 x14ac:dyDescent="0.2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 x14ac:dyDescent="0.2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 x14ac:dyDescent="0.2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 x14ac:dyDescent="0.2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 x14ac:dyDescent="0.2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 x14ac:dyDescent="0.2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 x14ac:dyDescent="0.2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 x14ac:dyDescent="0.2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 x14ac:dyDescent="0.2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 x14ac:dyDescent="0.2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 x14ac:dyDescent="0.2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 x14ac:dyDescent="0.2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 x14ac:dyDescent="0.2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 x14ac:dyDescent="0.2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 x14ac:dyDescent="0.2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 x14ac:dyDescent="0.2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 x14ac:dyDescent="0.2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 x14ac:dyDescent="0.2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 x14ac:dyDescent="0.2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 x14ac:dyDescent="0.2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 x14ac:dyDescent="0.2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 x14ac:dyDescent="0.2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 x14ac:dyDescent="0.2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 x14ac:dyDescent="0.2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 x14ac:dyDescent="0.2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 x14ac:dyDescent="0.2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 x14ac:dyDescent="0.2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 x14ac:dyDescent="0.2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 x14ac:dyDescent="0.2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 x14ac:dyDescent="0.2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 x14ac:dyDescent="0.2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 x14ac:dyDescent="0.2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 x14ac:dyDescent="0.2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 x14ac:dyDescent="0.2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 x14ac:dyDescent="0.2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 x14ac:dyDescent="0.2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 x14ac:dyDescent="0.2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 x14ac:dyDescent="0.2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 x14ac:dyDescent="0.2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 x14ac:dyDescent="0.2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 x14ac:dyDescent="0.2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 x14ac:dyDescent="0.2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 x14ac:dyDescent="0.2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 x14ac:dyDescent="0.2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 x14ac:dyDescent="0.2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 x14ac:dyDescent="0.2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 x14ac:dyDescent="0.2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 x14ac:dyDescent="0.2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 x14ac:dyDescent="0.2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 x14ac:dyDescent="0.2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 x14ac:dyDescent="0.2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 x14ac:dyDescent="0.2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 x14ac:dyDescent="0.2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 x14ac:dyDescent="0.2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 x14ac:dyDescent="0.2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 x14ac:dyDescent="0.2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 x14ac:dyDescent="0.2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 x14ac:dyDescent="0.2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 x14ac:dyDescent="0.2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 x14ac:dyDescent="0.2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 x14ac:dyDescent="0.2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 x14ac:dyDescent="0.2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 x14ac:dyDescent="0.2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 x14ac:dyDescent="0.2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 x14ac:dyDescent="0.2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 x14ac:dyDescent="0.2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 x14ac:dyDescent="0.2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 x14ac:dyDescent="0.2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 x14ac:dyDescent="0.2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 x14ac:dyDescent="0.2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 x14ac:dyDescent="0.2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 x14ac:dyDescent="0.2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 x14ac:dyDescent="0.2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 x14ac:dyDescent="0.2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 x14ac:dyDescent="0.2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 x14ac:dyDescent="0.2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 x14ac:dyDescent="0.2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 x14ac:dyDescent="0.2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 x14ac:dyDescent="0.2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 x14ac:dyDescent="0.2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 x14ac:dyDescent="0.2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 x14ac:dyDescent="0.2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 x14ac:dyDescent="0.2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 x14ac:dyDescent="0.2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 x14ac:dyDescent="0.2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 x14ac:dyDescent="0.2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 x14ac:dyDescent="0.2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 x14ac:dyDescent="0.2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 x14ac:dyDescent="0.2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 x14ac:dyDescent="0.2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 x14ac:dyDescent="0.2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 x14ac:dyDescent="0.2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 x14ac:dyDescent="0.2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 x14ac:dyDescent="0.2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 x14ac:dyDescent="0.2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 x14ac:dyDescent="0.2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 x14ac:dyDescent="0.2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 x14ac:dyDescent="0.2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 x14ac:dyDescent="0.2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 x14ac:dyDescent="0.2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 x14ac:dyDescent="0.2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 x14ac:dyDescent="0.2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 x14ac:dyDescent="0.2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 x14ac:dyDescent="0.2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 x14ac:dyDescent="0.2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 x14ac:dyDescent="0.2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 x14ac:dyDescent="0.2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 x14ac:dyDescent="0.2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 x14ac:dyDescent="0.2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 x14ac:dyDescent="0.2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 x14ac:dyDescent="0.2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 x14ac:dyDescent="0.2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 x14ac:dyDescent="0.2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 x14ac:dyDescent="0.2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 x14ac:dyDescent="0.2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 x14ac:dyDescent="0.2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 x14ac:dyDescent="0.2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 x14ac:dyDescent="0.2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 x14ac:dyDescent="0.2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 x14ac:dyDescent="0.2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 x14ac:dyDescent="0.2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 x14ac:dyDescent="0.2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 x14ac:dyDescent="0.2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 x14ac:dyDescent="0.2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 x14ac:dyDescent="0.2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 x14ac:dyDescent="0.2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 x14ac:dyDescent="0.2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 x14ac:dyDescent="0.2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 x14ac:dyDescent="0.2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 x14ac:dyDescent="0.2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 x14ac:dyDescent="0.2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 x14ac:dyDescent="0.2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 x14ac:dyDescent="0.2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 x14ac:dyDescent="0.2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 x14ac:dyDescent="0.2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 x14ac:dyDescent="0.2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 x14ac:dyDescent="0.2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 x14ac:dyDescent="0.2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 x14ac:dyDescent="0.2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 x14ac:dyDescent="0.2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 x14ac:dyDescent="0.2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 x14ac:dyDescent="0.2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 x14ac:dyDescent="0.2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 x14ac:dyDescent="0.2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 x14ac:dyDescent="0.2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 x14ac:dyDescent="0.2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 x14ac:dyDescent="0.2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 x14ac:dyDescent="0.2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 x14ac:dyDescent="0.2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 x14ac:dyDescent="0.2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 x14ac:dyDescent="0.2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 x14ac:dyDescent="0.2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 x14ac:dyDescent="0.2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 x14ac:dyDescent="0.2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 x14ac:dyDescent="0.2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 x14ac:dyDescent="0.2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 x14ac:dyDescent="0.2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 x14ac:dyDescent="0.2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 x14ac:dyDescent="0.2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 x14ac:dyDescent="0.2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 x14ac:dyDescent="0.2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 x14ac:dyDescent="0.2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 x14ac:dyDescent="0.2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 x14ac:dyDescent="0.2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 x14ac:dyDescent="0.2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 x14ac:dyDescent="0.2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 x14ac:dyDescent="0.2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 x14ac:dyDescent="0.2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 x14ac:dyDescent="0.2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 x14ac:dyDescent="0.2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 x14ac:dyDescent="0.2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 x14ac:dyDescent="0.2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 x14ac:dyDescent="0.2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 x14ac:dyDescent="0.2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 x14ac:dyDescent="0.2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 x14ac:dyDescent="0.2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 x14ac:dyDescent="0.2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 x14ac:dyDescent="0.2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 x14ac:dyDescent="0.2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 x14ac:dyDescent="0.2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 x14ac:dyDescent="0.2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 x14ac:dyDescent="0.2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 x14ac:dyDescent="0.2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 x14ac:dyDescent="0.2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 x14ac:dyDescent="0.2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 x14ac:dyDescent="0.2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 x14ac:dyDescent="0.2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 x14ac:dyDescent="0.2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 x14ac:dyDescent="0.2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 x14ac:dyDescent="0.2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 x14ac:dyDescent="0.2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 x14ac:dyDescent="0.2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 x14ac:dyDescent="0.2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 x14ac:dyDescent="0.2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 x14ac:dyDescent="0.2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 x14ac:dyDescent="0.2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 x14ac:dyDescent="0.2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 x14ac:dyDescent="0.2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 x14ac:dyDescent="0.2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 x14ac:dyDescent="0.2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 x14ac:dyDescent="0.2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 x14ac:dyDescent="0.2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 x14ac:dyDescent="0.2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 x14ac:dyDescent="0.2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 x14ac:dyDescent="0.2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 x14ac:dyDescent="0.2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 x14ac:dyDescent="0.2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 x14ac:dyDescent="0.2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 x14ac:dyDescent="0.2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 x14ac:dyDescent="0.2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 x14ac:dyDescent="0.2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 x14ac:dyDescent="0.2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 x14ac:dyDescent="0.2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 x14ac:dyDescent="0.2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 x14ac:dyDescent="0.2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 x14ac:dyDescent="0.2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 x14ac:dyDescent="0.2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 x14ac:dyDescent="0.2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 x14ac:dyDescent="0.2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 x14ac:dyDescent="0.2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 x14ac:dyDescent="0.2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 x14ac:dyDescent="0.2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 x14ac:dyDescent="0.2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 x14ac:dyDescent="0.2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 x14ac:dyDescent="0.2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 x14ac:dyDescent="0.2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 x14ac:dyDescent="0.2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 x14ac:dyDescent="0.2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 x14ac:dyDescent="0.2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 x14ac:dyDescent="0.2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 x14ac:dyDescent="0.2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 x14ac:dyDescent="0.2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 x14ac:dyDescent="0.2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 x14ac:dyDescent="0.2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 x14ac:dyDescent="0.2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 x14ac:dyDescent="0.2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 x14ac:dyDescent="0.2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 x14ac:dyDescent="0.2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 x14ac:dyDescent="0.2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 x14ac:dyDescent="0.2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 x14ac:dyDescent="0.2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 x14ac:dyDescent="0.2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 x14ac:dyDescent="0.2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 x14ac:dyDescent="0.2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 x14ac:dyDescent="0.2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 x14ac:dyDescent="0.2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 x14ac:dyDescent="0.2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 x14ac:dyDescent="0.2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 x14ac:dyDescent="0.2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 x14ac:dyDescent="0.2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 x14ac:dyDescent="0.2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 x14ac:dyDescent="0.2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 x14ac:dyDescent="0.2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 x14ac:dyDescent="0.2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 x14ac:dyDescent="0.2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 x14ac:dyDescent="0.2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 x14ac:dyDescent="0.2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 x14ac:dyDescent="0.2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 x14ac:dyDescent="0.2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 x14ac:dyDescent="0.2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 x14ac:dyDescent="0.2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 x14ac:dyDescent="0.2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 x14ac:dyDescent="0.2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 x14ac:dyDescent="0.2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 x14ac:dyDescent="0.2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 x14ac:dyDescent="0.2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 x14ac:dyDescent="0.2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 x14ac:dyDescent="0.2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 x14ac:dyDescent="0.2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 x14ac:dyDescent="0.2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 x14ac:dyDescent="0.2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 x14ac:dyDescent="0.2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 x14ac:dyDescent="0.2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 x14ac:dyDescent="0.2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 x14ac:dyDescent="0.2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 x14ac:dyDescent="0.2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 x14ac:dyDescent="0.2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 x14ac:dyDescent="0.2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 x14ac:dyDescent="0.2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 x14ac:dyDescent="0.2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 x14ac:dyDescent="0.2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 x14ac:dyDescent="0.2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 x14ac:dyDescent="0.2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 x14ac:dyDescent="0.2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 x14ac:dyDescent="0.2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 x14ac:dyDescent="0.2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 x14ac:dyDescent="0.2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 x14ac:dyDescent="0.2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 x14ac:dyDescent="0.2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 x14ac:dyDescent="0.2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 x14ac:dyDescent="0.2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 x14ac:dyDescent="0.2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 x14ac:dyDescent="0.2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 x14ac:dyDescent="0.2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 x14ac:dyDescent="0.2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 x14ac:dyDescent="0.2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 x14ac:dyDescent="0.2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 x14ac:dyDescent="0.2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 x14ac:dyDescent="0.2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 x14ac:dyDescent="0.2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 x14ac:dyDescent="0.2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 x14ac:dyDescent="0.2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 x14ac:dyDescent="0.2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 x14ac:dyDescent="0.2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 x14ac:dyDescent="0.2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 x14ac:dyDescent="0.2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 x14ac:dyDescent="0.2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 x14ac:dyDescent="0.2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 x14ac:dyDescent="0.2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 x14ac:dyDescent="0.2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 x14ac:dyDescent="0.2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 x14ac:dyDescent="0.2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 x14ac:dyDescent="0.2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 x14ac:dyDescent="0.2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 x14ac:dyDescent="0.2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 x14ac:dyDescent="0.2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 x14ac:dyDescent="0.2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 x14ac:dyDescent="0.2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 x14ac:dyDescent="0.2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 x14ac:dyDescent="0.2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 x14ac:dyDescent="0.2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 x14ac:dyDescent="0.2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 x14ac:dyDescent="0.2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 x14ac:dyDescent="0.2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 x14ac:dyDescent="0.2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 x14ac:dyDescent="0.2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 x14ac:dyDescent="0.2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 x14ac:dyDescent="0.2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 x14ac:dyDescent="0.2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 x14ac:dyDescent="0.2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 x14ac:dyDescent="0.2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 x14ac:dyDescent="0.2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 x14ac:dyDescent="0.2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 x14ac:dyDescent="0.2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 x14ac:dyDescent="0.2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 x14ac:dyDescent="0.2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 x14ac:dyDescent="0.2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 x14ac:dyDescent="0.2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 x14ac:dyDescent="0.2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 x14ac:dyDescent="0.2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 x14ac:dyDescent="0.2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 x14ac:dyDescent="0.2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 x14ac:dyDescent="0.2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 x14ac:dyDescent="0.2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 x14ac:dyDescent="0.2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 x14ac:dyDescent="0.2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 x14ac:dyDescent="0.2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 x14ac:dyDescent="0.2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 x14ac:dyDescent="0.2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 x14ac:dyDescent="0.2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 x14ac:dyDescent="0.2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 x14ac:dyDescent="0.2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 x14ac:dyDescent="0.2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 x14ac:dyDescent="0.2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 x14ac:dyDescent="0.2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 x14ac:dyDescent="0.2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 x14ac:dyDescent="0.2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 x14ac:dyDescent="0.2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 x14ac:dyDescent="0.2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 x14ac:dyDescent="0.2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 x14ac:dyDescent="0.2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 x14ac:dyDescent="0.2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 x14ac:dyDescent="0.2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 x14ac:dyDescent="0.2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 x14ac:dyDescent="0.2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 x14ac:dyDescent="0.2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 x14ac:dyDescent="0.2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 x14ac:dyDescent="0.2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 x14ac:dyDescent="0.2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 x14ac:dyDescent="0.2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 x14ac:dyDescent="0.2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 x14ac:dyDescent="0.2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 x14ac:dyDescent="0.2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 x14ac:dyDescent="0.2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 x14ac:dyDescent="0.2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 x14ac:dyDescent="0.2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 x14ac:dyDescent="0.2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 x14ac:dyDescent="0.2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 x14ac:dyDescent="0.2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 x14ac:dyDescent="0.2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 x14ac:dyDescent="0.2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 x14ac:dyDescent="0.2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 x14ac:dyDescent="0.2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 x14ac:dyDescent="0.2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 x14ac:dyDescent="0.2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 x14ac:dyDescent="0.2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 x14ac:dyDescent="0.2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 x14ac:dyDescent="0.2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 x14ac:dyDescent="0.2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 x14ac:dyDescent="0.2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 x14ac:dyDescent="0.2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 x14ac:dyDescent="0.2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 x14ac:dyDescent="0.2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 x14ac:dyDescent="0.2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 x14ac:dyDescent="0.2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 x14ac:dyDescent="0.2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 x14ac:dyDescent="0.2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 x14ac:dyDescent="0.2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 x14ac:dyDescent="0.2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 x14ac:dyDescent="0.2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 x14ac:dyDescent="0.2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 x14ac:dyDescent="0.2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 x14ac:dyDescent="0.2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 x14ac:dyDescent="0.2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 x14ac:dyDescent="0.2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 x14ac:dyDescent="0.2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 x14ac:dyDescent="0.2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 x14ac:dyDescent="0.2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 x14ac:dyDescent="0.2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 x14ac:dyDescent="0.2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 x14ac:dyDescent="0.2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 x14ac:dyDescent="0.2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 x14ac:dyDescent="0.2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 x14ac:dyDescent="0.2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 x14ac:dyDescent="0.2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 x14ac:dyDescent="0.2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 x14ac:dyDescent="0.2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 x14ac:dyDescent="0.2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 x14ac:dyDescent="0.2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 x14ac:dyDescent="0.2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 x14ac:dyDescent="0.2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 x14ac:dyDescent="0.2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 x14ac:dyDescent="0.2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 x14ac:dyDescent="0.2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 x14ac:dyDescent="0.2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 x14ac:dyDescent="0.2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 x14ac:dyDescent="0.2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 x14ac:dyDescent="0.2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 x14ac:dyDescent="0.2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 x14ac:dyDescent="0.2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 x14ac:dyDescent="0.2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 x14ac:dyDescent="0.2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 x14ac:dyDescent="0.2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 x14ac:dyDescent="0.2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 x14ac:dyDescent="0.2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 x14ac:dyDescent="0.2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 x14ac:dyDescent="0.2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 x14ac:dyDescent="0.2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 x14ac:dyDescent="0.2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 x14ac:dyDescent="0.2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 x14ac:dyDescent="0.2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 x14ac:dyDescent="0.2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 x14ac:dyDescent="0.2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 x14ac:dyDescent="0.2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 x14ac:dyDescent="0.2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 x14ac:dyDescent="0.2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 x14ac:dyDescent="0.2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 x14ac:dyDescent="0.2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 x14ac:dyDescent="0.2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 x14ac:dyDescent="0.2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 x14ac:dyDescent="0.2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 x14ac:dyDescent="0.2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 x14ac:dyDescent="0.2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 x14ac:dyDescent="0.2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 x14ac:dyDescent="0.2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 x14ac:dyDescent="0.2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 x14ac:dyDescent="0.2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 x14ac:dyDescent="0.2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 x14ac:dyDescent="0.2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 x14ac:dyDescent="0.2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 x14ac:dyDescent="0.2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 x14ac:dyDescent="0.2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 x14ac:dyDescent="0.2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 x14ac:dyDescent="0.2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 x14ac:dyDescent="0.2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 x14ac:dyDescent="0.2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 x14ac:dyDescent="0.2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 x14ac:dyDescent="0.2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 x14ac:dyDescent="0.2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 x14ac:dyDescent="0.2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 x14ac:dyDescent="0.2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 x14ac:dyDescent="0.2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 x14ac:dyDescent="0.2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 x14ac:dyDescent="0.2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 x14ac:dyDescent="0.2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 x14ac:dyDescent="0.2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 x14ac:dyDescent="0.2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 x14ac:dyDescent="0.2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 x14ac:dyDescent="0.2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 x14ac:dyDescent="0.2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 x14ac:dyDescent="0.2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 x14ac:dyDescent="0.2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 x14ac:dyDescent="0.2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 x14ac:dyDescent="0.2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 x14ac:dyDescent="0.2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 x14ac:dyDescent="0.2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 x14ac:dyDescent="0.2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 x14ac:dyDescent="0.2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 x14ac:dyDescent="0.2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 x14ac:dyDescent="0.2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 x14ac:dyDescent="0.2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 x14ac:dyDescent="0.2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 x14ac:dyDescent="0.2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 x14ac:dyDescent="0.2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 x14ac:dyDescent="0.2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 x14ac:dyDescent="0.2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 x14ac:dyDescent="0.2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 x14ac:dyDescent="0.2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 x14ac:dyDescent="0.2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 x14ac:dyDescent="0.2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 x14ac:dyDescent="0.2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 x14ac:dyDescent="0.2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 x14ac:dyDescent="0.2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 x14ac:dyDescent="0.2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 x14ac:dyDescent="0.2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 x14ac:dyDescent="0.2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 x14ac:dyDescent="0.2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 x14ac:dyDescent="0.2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 x14ac:dyDescent="0.2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 x14ac:dyDescent="0.2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 x14ac:dyDescent="0.2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 x14ac:dyDescent="0.2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 x14ac:dyDescent="0.2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 x14ac:dyDescent="0.2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 x14ac:dyDescent="0.2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 x14ac:dyDescent="0.2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 x14ac:dyDescent="0.2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 x14ac:dyDescent="0.2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 x14ac:dyDescent="0.2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 x14ac:dyDescent="0.2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 x14ac:dyDescent="0.2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 x14ac:dyDescent="0.2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 x14ac:dyDescent="0.2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 x14ac:dyDescent="0.2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 x14ac:dyDescent="0.2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 x14ac:dyDescent="0.2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 x14ac:dyDescent="0.2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 x14ac:dyDescent="0.2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 x14ac:dyDescent="0.2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 x14ac:dyDescent="0.2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 x14ac:dyDescent="0.2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 x14ac:dyDescent="0.2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 x14ac:dyDescent="0.2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 x14ac:dyDescent="0.2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 x14ac:dyDescent="0.2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 x14ac:dyDescent="0.2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 x14ac:dyDescent="0.2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 x14ac:dyDescent="0.2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 x14ac:dyDescent="0.2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 x14ac:dyDescent="0.2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 x14ac:dyDescent="0.2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 x14ac:dyDescent="0.2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 x14ac:dyDescent="0.2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 x14ac:dyDescent="0.2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 x14ac:dyDescent="0.2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 x14ac:dyDescent="0.2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 x14ac:dyDescent="0.2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 x14ac:dyDescent="0.2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 x14ac:dyDescent="0.2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 x14ac:dyDescent="0.2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 x14ac:dyDescent="0.2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 x14ac:dyDescent="0.2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 x14ac:dyDescent="0.2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 x14ac:dyDescent="0.2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 x14ac:dyDescent="0.2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 x14ac:dyDescent="0.2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 x14ac:dyDescent="0.2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 x14ac:dyDescent="0.2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 x14ac:dyDescent="0.2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 x14ac:dyDescent="0.2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 x14ac:dyDescent="0.2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 x14ac:dyDescent="0.2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 x14ac:dyDescent="0.2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 x14ac:dyDescent="0.2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 x14ac:dyDescent="0.2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 x14ac:dyDescent="0.2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 x14ac:dyDescent="0.2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 x14ac:dyDescent="0.2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 x14ac:dyDescent="0.2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 x14ac:dyDescent="0.2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 x14ac:dyDescent="0.2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 x14ac:dyDescent="0.2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 x14ac:dyDescent="0.2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 x14ac:dyDescent="0.2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 x14ac:dyDescent="0.2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 x14ac:dyDescent="0.2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 x14ac:dyDescent="0.2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 x14ac:dyDescent="0.2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 x14ac:dyDescent="0.2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 x14ac:dyDescent="0.2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 x14ac:dyDescent="0.2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 x14ac:dyDescent="0.2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 x14ac:dyDescent="0.2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 x14ac:dyDescent="0.2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 x14ac:dyDescent="0.2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 x14ac:dyDescent="0.2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 x14ac:dyDescent="0.2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 x14ac:dyDescent="0.2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 x14ac:dyDescent="0.2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 x14ac:dyDescent="0.2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customHeight="1" x14ac:dyDescent="0.2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customHeight="1" x14ac:dyDescent="0.2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customHeight="1" x14ac:dyDescent="0.2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customHeight="1" x14ac:dyDescent="0.2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customHeight="1" x14ac:dyDescent="0.2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customHeight="1" x14ac:dyDescent="0.2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customHeight="1" x14ac:dyDescent="0.2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customHeight="1" x14ac:dyDescent="0.2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customHeight="1" x14ac:dyDescent="0.2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75" customHeight="1" x14ac:dyDescent="0.2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75" customHeight="1" x14ac:dyDescent="0.2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  <row r="1001" spans="1:26" ht="15.75" customHeight="1" x14ac:dyDescent="0.2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</row>
    <row r="1002" spans="1:26" ht="15.75" customHeight="1" x14ac:dyDescent="0.2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</row>
    <row r="1003" spans="1:26" ht="15.75" customHeight="1" x14ac:dyDescent="0.2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</row>
  </sheetData>
  <mergeCells count="4">
    <mergeCell ref="B17:D17"/>
    <mergeCell ref="E17:G17"/>
    <mergeCell ref="H17:J17"/>
    <mergeCell ref="A27:I29"/>
  </mergeCells>
  <pageMargins left="0.7" right="0.7" top="0.75" bottom="0.75" header="0" footer="0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Glenn R. Sharman</dc:creator>
  <cp:lastModifiedBy>Glenn R. Sharman</cp:lastModifiedBy>
  <dcterms:created xsi:type="dcterms:W3CDTF">2022-05-16T19:57:10Z</dcterms:created>
  <dcterms:modified xsi:type="dcterms:W3CDTF">2023-04-11T18:47:23Z</dcterms:modified>
</cp:coreProperties>
</file>